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EXP-MEMO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'[1]dem18'!#REF!</definedName>
    <definedName name="ahcap">'[2]dem2'!$D$577:$L$577</definedName>
    <definedName name="censusrec">'[4]Dem1'!$D$273:$L$273</definedName>
    <definedName name="charged">'[4]Dem1'!$E$7:$G$7</definedName>
    <definedName name="da">'[4]Dem1'!$D$137:$L$137</definedName>
    <definedName name="ee">'[4]Dem1'!$D$407:$L$407</definedName>
    <definedName name="fishcap">'[2]dem2'!$D$588:$L$588</definedName>
    <definedName name="Fishrev">'[2]dem2'!$D$506:$L$506</definedName>
    <definedName name="fwl">'[4]Dem1'!$D$355:$L$355</definedName>
    <definedName name="fwlcap">'[4]Dem1'!$D$435:$L$435</definedName>
    <definedName name="fwlrec">'[4]Dem1'!$D$441:$L$441</definedName>
    <definedName name="housing">#REF!</definedName>
    <definedName name="housingcap">#REF!</definedName>
    <definedName name="justice">'[4]Dem1'!$D$109:$L$109</definedName>
    <definedName name="justicerec">#REF!</definedName>
    <definedName name="lr">'[4]Dem1'!$D$64:$L$64</definedName>
    <definedName name="lrrec">'[4]Dem1'!#REF!</definedName>
    <definedName name="nc">'[4]Dem1'!$D$233:$L$233</definedName>
    <definedName name="ncfund">'[4]Dem1'!#REF!</definedName>
    <definedName name="ncrec">'[4]Dem1'!$D$270:$L$270</definedName>
    <definedName name="ncrec1">'[4]Dem1'!#REF!</definedName>
    <definedName name="np">'[4]Dem1'!$K$437</definedName>
    <definedName name="Nutrition">'[2]dem2'!$D$317:$L$317</definedName>
    <definedName name="oges">#REF!</definedName>
    <definedName name="pension">'[4]Dem1'!$D$120:$L$120</definedName>
    <definedName name="_xlnm.Print_Area" localSheetId="0">'EXP-MEMO'!$A$1:$F$108</definedName>
    <definedName name="Print_Area_MI" localSheetId="0">'EXP-MEMO'!$A$1:$F$109</definedName>
    <definedName name="_xlnm.Print_Titles" localSheetId="0">'EXP-MEMO'!$6:$6</definedName>
    <definedName name="pw">#REF!</definedName>
    <definedName name="pwcap">'[4]Dem1'!#REF!</definedName>
    <definedName name="rec">'[4]Dem1'!#REF!</definedName>
    <definedName name="rec1">'[4]Dem1'!#REF!</definedName>
    <definedName name="reform">'[4]Dem1'!$D$251:$L$251</definedName>
    <definedName name="scst">'[2]dem2'!$D$161:$L$161</definedName>
    <definedName name="sgs">'[4]Dem1'!#REF!</definedName>
    <definedName name="SocialSecurity">'[2]dem2'!$D$291:$L$291</definedName>
    <definedName name="socialwelfare">'[2]dem2'!$D$358:$L$358</definedName>
    <definedName name="spfrd">'[4]Dem1'!$D$369:$L$369</definedName>
    <definedName name="sss">'[4]Dem1'!#REF!</definedName>
    <definedName name="swc">'[4]Dem1'!$D$82:$L$82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'[2]dem2'!$D$350:$L$350</definedName>
    <definedName name="Z_239EE218_578E_4317_BEED_14D5D7089E27_.wvu.PrintArea" localSheetId="0" hidden="1">'EXP-MEMO'!$A$1:$F$109</definedName>
    <definedName name="Z_302A3EA3_AE96_11D5_A646_0050BA3D7AFD_.wvu.PrintArea" localSheetId="0" hidden="1">'EXP-MEMO'!$A$1:$F$109</definedName>
    <definedName name="Z_7DB28DCE_97DD_4F6D_93F7_C8A48D05C8DC_.wvu.PrintArea" localSheetId="0" hidden="1">'EXP-MEMO'!$A$1:$D$106</definedName>
    <definedName name="Z_7DB28DCE_97DD_4F6D_93F7_C8A48D05C8DC_.wvu.Rows" localSheetId="0" hidden="1">'EXP-MEMO'!#REF!</definedName>
    <definedName name="Z_F8ADACC1_164E_11D6_B603_000021DAEEA2_.wvu.PrintArea" localSheetId="0" hidden="1">'EXP-MEMO'!$A$1:$F$109</definedName>
  </definedNames>
  <calcPr fullCalcOnLoad="1"/>
</workbook>
</file>

<file path=xl/sharedStrings.xml><?xml version="1.0" encoding="utf-8"?>
<sst xmlns="http://schemas.openxmlformats.org/spreadsheetml/2006/main" count="103" uniqueCount="103">
  <si>
    <t>(In Thousands of Rupees)</t>
  </si>
  <si>
    <t>III.</t>
  </si>
  <si>
    <t>SIKKIM BUDGET 2012-13</t>
  </si>
  <si>
    <t xml:space="preserve"> STATE  PLAN </t>
  </si>
  <si>
    <t>The State's Annual Plan 2012-13 has been Projected at `1877.00 crores. The Sectoral Outlays of the Plan are given in the table below :-</t>
  </si>
  <si>
    <t>I.</t>
  </si>
  <si>
    <t>AGRICULTURE AND ALLIED SERVICES</t>
  </si>
  <si>
    <t>Crop Husbandry</t>
  </si>
  <si>
    <t>Soil and Water Conservation</t>
  </si>
  <si>
    <t xml:space="preserve">Animal Husbandry </t>
  </si>
  <si>
    <t>Dairy Development</t>
  </si>
  <si>
    <t>Fisheries</t>
  </si>
  <si>
    <t>Forestry &amp; Wild Life</t>
  </si>
  <si>
    <t>Food Storage &amp; Warehousing</t>
  </si>
  <si>
    <t>Agricultural Research &amp; Education</t>
  </si>
  <si>
    <t>Other Agricultural Programme</t>
  </si>
  <si>
    <t>Co-operation</t>
  </si>
  <si>
    <t>TOTAL: I- AGRICULTURE &amp; ALLIED SERVICES</t>
  </si>
  <si>
    <t>II.</t>
  </si>
  <si>
    <t>RURAL DEVELOPMENT</t>
  </si>
  <si>
    <t>Special Programme for Rural Development</t>
  </si>
  <si>
    <t>Rural Employment</t>
  </si>
  <si>
    <t>Rural Roads and Bridges</t>
  </si>
  <si>
    <t>Land Reforms</t>
  </si>
  <si>
    <t>Others Rural Development Programmes</t>
  </si>
  <si>
    <t xml:space="preserve">          TOTAL: II- RURAL DEVELOPMENT</t>
  </si>
  <si>
    <t>SPECIAL AREA PROGRAMME</t>
  </si>
  <si>
    <t>Border Area Development Programme</t>
  </si>
  <si>
    <t>Backward Region Grant Fund</t>
  </si>
  <si>
    <t>Grants under proviso to Article 275 (1)</t>
  </si>
  <si>
    <t>Special Central Assistance to Tribal Sub-Plan</t>
  </si>
  <si>
    <t xml:space="preserve">          TOTAL: III SPECIAL AREA PROGRAMME </t>
  </si>
  <si>
    <t>IV.</t>
  </si>
  <si>
    <t>IRRIGATION AND FLOOD CONTROL</t>
  </si>
  <si>
    <t>Minor Irrigation</t>
  </si>
  <si>
    <t>Accelerated Irrigation Benefit Programme</t>
  </si>
  <si>
    <t xml:space="preserve">     TOTAL : IV- IRRIGATION AND FLOOD CONTROL</t>
  </si>
  <si>
    <t xml:space="preserve">V. </t>
  </si>
  <si>
    <t>ENERGY</t>
  </si>
  <si>
    <t>Power</t>
  </si>
  <si>
    <t xml:space="preserve">          TOTAL: V- ENERGY</t>
  </si>
  <si>
    <t>VI.</t>
  </si>
  <si>
    <t>INDUSTRY AND MINERALS</t>
  </si>
  <si>
    <t>Village &amp; Small Industries</t>
  </si>
  <si>
    <t>Industries (Other than VSSI)</t>
  </si>
  <si>
    <t>Mining</t>
  </si>
  <si>
    <t xml:space="preserve">          TOTAL: VI- INDUSTRY AND MINERALS</t>
  </si>
  <si>
    <t>VII.</t>
  </si>
  <si>
    <t>TRANSPORT</t>
  </si>
  <si>
    <t>Roads &amp; Bridges</t>
  </si>
  <si>
    <t>Road Transport</t>
  </si>
  <si>
    <t xml:space="preserve">          TOTAL: VII- TRANSPORT</t>
  </si>
  <si>
    <t>VIII</t>
  </si>
  <si>
    <t>COMMUNICATIONS</t>
  </si>
  <si>
    <t>Information Technology</t>
  </si>
  <si>
    <t>TOTAL: VIII- COMMUNICATIONS</t>
  </si>
  <si>
    <t>IX.</t>
  </si>
  <si>
    <t>SCIENCE, TECHNOLOGY AND ENVIRONMENT</t>
  </si>
  <si>
    <t>Scientific Research (S &amp; T)</t>
  </si>
  <si>
    <t>Ecology &amp; Environment</t>
  </si>
  <si>
    <t>TOTAL :IX-  SCIENCE, TECHNOLOGY AND ENVIRONMENT</t>
  </si>
  <si>
    <t>X.</t>
  </si>
  <si>
    <t>GENERAL ECONOMIC SERVICES</t>
  </si>
  <si>
    <t>Secretariat Economic Services</t>
  </si>
  <si>
    <t>Tourism</t>
  </si>
  <si>
    <t>Survey &amp; Statistics</t>
  </si>
  <si>
    <t>Civil Supplies</t>
  </si>
  <si>
    <t xml:space="preserve">          TOTAL X- GENERAL ECONOMIC SERVICES</t>
  </si>
  <si>
    <t>XI</t>
  </si>
  <si>
    <t>SOCIAL SERVICES</t>
  </si>
  <si>
    <t>General Education</t>
  </si>
  <si>
    <t>Technical Education</t>
  </si>
  <si>
    <t>Sports &amp; Youth Services</t>
  </si>
  <si>
    <t>Art &amp; Culture</t>
  </si>
  <si>
    <t>Medical &amp; Public Health</t>
  </si>
  <si>
    <t>Water Supply &amp; Sanitation</t>
  </si>
  <si>
    <t xml:space="preserve">Housing </t>
  </si>
  <si>
    <t xml:space="preserve">Urban Development </t>
  </si>
  <si>
    <t>Information and Publicity</t>
  </si>
  <si>
    <t>Welfare of SC/ST &amp; Other Backward Classes</t>
  </si>
  <si>
    <t>Labour and Labour Welfare</t>
  </si>
  <si>
    <t>Social Security &amp; Welfare</t>
  </si>
  <si>
    <t>Women &amp; Child Welfare</t>
  </si>
  <si>
    <t>Nutrition</t>
  </si>
  <si>
    <t>Land Revenue</t>
  </si>
  <si>
    <t>TOTAL : XI- SOCIAL SERVICES</t>
  </si>
  <si>
    <t>XII.</t>
  </si>
  <si>
    <t>GENERAL SERVICES</t>
  </si>
  <si>
    <t>Jails</t>
  </si>
  <si>
    <t>Stationery &amp; Printing</t>
  </si>
  <si>
    <t>Public Works</t>
  </si>
  <si>
    <t>Other Administration Services</t>
  </si>
  <si>
    <t>TOTAL   XII- GENERAL SERVICES</t>
  </si>
  <si>
    <t xml:space="preserve">GRAND TOTAL </t>
  </si>
  <si>
    <t>Besides the provision of ` 1877.00 crore under the State Plan as indicated above, the following have also been included :-</t>
  </si>
  <si>
    <t>North Eastern Council</t>
  </si>
  <si>
    <t>Non Lapsable Pool of Central Resources</t>
  </si>
  <si>
    <t>Centrally Sponsored Schemes</t>
  </si>
  <si>
    <t>Spillover provision of the last financial year</t>
  </si>
  <si>
    <t>Expenditure against funding from the Ecology Fund</t>
  </si>
  <si>
    <t>Expenditure against funding from theSikkim Transport Infrastructure Development Fund</t>
  </si>
  <si>
    <t>Suspense account</t>
  </si>
  <si>
    <t xml:space="preserve">TOTAL </t>
  </si>
</sst>
</file>

<file path=xl/styles.xml><?xml version="1.0" encoding="utf-8"?>
<styleSheet xmlns="http://schemas.openxmlformats.org/spreadsheetml/2006/main">
  <numFmts count="6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_-* #,##0\ &quot;kr&quot;_-;\-* #,##0\ &quot;kr&quot;_-;_-* &quot;-&quot;\ &quot;kr&quot;_-;_-@_-"/>
    <numFmt numFmtId="187" formatCode="_-* #,##0\ _k_r_-;\-* #,##0\ _k_r_-;_-* &quot;-&quot;\ _k_r_-;_-@_-"/>
    <numFmt numFmtId="188" formatCode="_-* #,##0.00\ &quot;kr&quot;_-;\-* #,##0.00\ &quot;kr&quot;_-;_-* &quot;-&quot;??\ &quot;kr&quot;_-;_-@_-"/>
    <numFmt numFmtId="189" formatCode="_-* #,##0.00\ _k_r_-;\-* #,##0.00\ _k_r_-;_-* &quot;-&quot;??\ _k_r_-;_-@_-"/>
    <numFmt numFmtId="190" formatCode="0_)"/>
    <numFmt numFmtId="191" formatCode="0#"/>
    <numFmt numFmtId="192" formatCode="0###"/>
    <numFmt numFmtId="193" formatCode="00##"/>
    <numFmt numFmtId="194" formatCode="0##"/>
    <numFmt numFmtId="195" formatCode="00.00.##"/>
    <numFmt numFmtId="196" formatCode="##.##.##"/>
    <numFmt numFmtId="197" formatCode="\(#\)"/>
    <numFmt numFmtId="198" formatCode="0.00000"/>
    <numFmt numFmtId="199" formatCode="0.0000"/>
    <numFmt numFmtId="200" formatCode="0.000"/>
    <numFmt numFmtId="201" formatCode="0.0"/>
    <numFmt numFmtId="202" formatCode="0.0000000000"/>
    <numFmt numFmtId="203" formatCode="0.00000000000"/>
    <numFmt numFmtId="204" formatCode="0.000000000"/>
    <numFmt numFmtId="205" formatCode="0.00000000"/>
    <numFmt numFmtId="206" formatCode="0.0000000"/>
    <numFmt numFmtId="207" formatCode="0.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-* #,##0.000\ _k_r_-;\-* #,##0.000\ _k_r_-;_-* &quot;-&quot;??\ _k_r_-;_-@_-"/>
    <numFmt numFmtId="213" formatCode="_-* #,##0.0\ _k_r_-;\-* #,##0.0\ _k_r_-;_-* &quot;-&quot;??\ _k_r_-;_-@_-"/>
    <numFmt numFmtId="214" formatCode="_-* #,##0\ _k_r_-;\-* #,##0\ _k_r_-;_-* &quot;-&quot;??\ _k_r_-;_-@_-"/>
    <numFmt numFmtId="215" formatCode="&quot;$&quot;#,##0.00"/>
    <numFmt numFmtId="216" formatCode="[$-409]dddd\,\ mmmm\ dd\,\ yyyy"/>
    <numFmt numFmtId="217" formatCode="[$-409]h:mm:ss\ AM/PM"/>
    <numFmt numFmtId="218" formatCode="0_);\(0\)"/>
    <numFmt numFmtId="219" formatCode="0;[Red]0"/>
    <numFmt numFmtId="220" formatCode="0000.00.000.00.00.00"/>
    <numFmt numFmtId="221" formatCode="0.000E+00"/>
    <numFmt numFmtId="222" formatCode="0.0000E+00"/>
    <numFmt numFmtId="223" formatCode="0.0E+00"/>
    <numFmt numFmtId="224" formatCode="0E+00"/>
  </numFmts>
  <fonts count="2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4" fillId="0" borderId="0" xfId="0" applyFont="1" applyFill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1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2" fontId="24" fillId="0" borderId="0" xfId="0" applyNumberFormat="1" applyFont="1" applyFill="1" applyBorder="1" applyAlignment="1" applyProtection="1">
      <alignment/>
      <protection locked="0"/>
    </xf>
    <xf numFmtId="0" fontId="24" fillId="0" borderId="11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24" fillId="0" borderId="12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4" fillId="0" borderId="15" xfId="0" applyNumberFormat="1" applyFont="1" applyFill="1" applyBorder="1" applyAlignment="1" applyProtection="1">
      <alignment vertical="center"/>
      <protection locked="0"/>
    </xf>
    <xf numFmtId="0" fontId="24" fillId="0" borderId="14" xfId="0" applyFont="1" applyFill="1" applyBorder="1" applyAlignment="1" applyProtection="1">
      <alignment vertical="center"/>
      <protection locked="0"/>
    </xf>
    <xf numFmtId="0" fontId="24" fillId="0" borderId="15" xfId="0" applyNumberFormat="1" applyFont="1" applyFill="1" applyBorder="1" applyAlignment="1">
      <alignment vertical="top"/>
    </xf>
    <xf numFmtId="1" fontId="24" fillId="0" borderId="0" xfId="0" applyNumberFormat="1" applyFont="1" applyFill="1" applyBorder="1" applyAlignment="1" applyProtection="1">
      <alignment/>
      <protection locked="0"/>
    </xf>
    <xf numFmtId="189" fontId="24" fillId="0" borderId="15" xfId="42" applyFont="1" applyFill="1" applyBorder="1" applyAlignment="1" applyProtection="1">
      <alignment horizontal="right" vertical="center" wrapText="1"/>
      <protection locked="0"/>
    </xf>
    <xf numFmtId="0" fontId="23" fillId="0" borderId="16" xfId="0" applyNumberFormat="1" applyFont="1" applyFill="1" applyBorder="1" applyAlignment="1" applyProtection="1">
      <alignment vertical="center"/>
      <protection/>
    </xf>
    <xf numFmtId="2" fontId="23" fillId="0" borderId="0" xfId="0" applyNumberFormat="1" applyFont="1" applyFill="1" applyBorder="1" applyAlignment="1" applyProtection="1">
      <alignment vertical="center"/>
      <protection/>
    </xf>
    <xf numFmtId="0" fontId="24" fillId="0" borderId="15" xfId="42" applyNumberFormat="1" applyFont="1" applyFill="1" applyBorder="1" applyAlignment="1" applyProtection="1">
      <alignment horizontal="right" vertical="center" wrapText="1"/>
      <protection locked="0"/>
    </xf>
    <xf numFmtId="0" fontId="23" fillId="0" borderId="15" xfId="0" applyNumberFormat="1" applyFont="1" applyFill="1" applyBorder="1" applyAlignment="1" applyProtection="1">
      <alignment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left" vertical="center"/>
      <protection locked="0"/>
    </xf>
    <xf numFmtId="0" fontId="23" fillId="0" borderId="13" xfId="0" applyFont="1" applyFill="1" applyBorder="1" applyAlignment="1" applyProtection="1">
      <alignment vertical="center"/>
      <protection locked="0"/>
    </xf>
    <xf numFmtId="189" fontId="24" fillId="0" borderId="17" xfId="42" applyFont="1" applyFill="1" applyBorder="1" applyAlignment="1" applyProtection="1">
      <alignment horizontal="right" vertical="center" wrapText="1"/>
      <protection locked="0"/>
    </xf>
    <xf numFmtId="0" fontId="24" fillId="0" borderId="18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vertical="center"/>
      <protection locked="0"/>
    </xf>
    <xf numFmtId="0" fontId="24" fillId="0" borderId="19" xfId="0" applyNumberFormat="1" applyFont="1" applyFill="1" applyBorder="1" applyAlignment="1" applyProtection="1">
      <alignment vertical="center"/>
      <protection locked="0"/>
    </xf>
    <xf numFmtId="189" fontId="23" fillId="0" borderId="15" xfId="42" applyFont="1" applyFill="1" applyBorder="1" applyAlignment="1" applyProtection="1">
      <alignment horizontal="right" vertical="center" wrapText="1"/>
      <protection locked="0"/>
    </xf>
    <xf numFmtId="0" fontId="24" fillId="0" borderId="15" xfId="0" applyNumberFormat="1" applyFont="1" applyFill="1" applyBorder="1" applyAlignment="1" applyProtection="1">
      <alignment horizontal="right" vertical="center"/>
      <protection locked="0"/>
    </xf>
    <xf numFmtId="0" fontId="24" fillId="0" borderId="19" xfId="0" applyNumberFormat="1" applyFont="1" applyFill="1" applyBorder="1" applyAlignment="1">
      <alignment vertical="top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0" fontId="26" fillId="0" borderId="13" xfId="0" applyFont="1" applyFill="1" applyBorder="1" applyAlignment="1" applyProtection="1">
      <alignment horizontal="left" vertical="center"/>
      <protection locked="0"/>
    </xf>
    <xf numFmtId="0" fontId="24" fillId="0" borderId="17" xfId="0" applyNumberFormat="1" applyFont="1" applyFill="1" applyBorder="1" applyAlignment="1" applyProtection="1">
      <alignment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7" xfId="0" applyNumberFormat="1" applyFont="1" applyFill="1" applyBorder="1" applyAlignment="1" applyProtection="1">
      <alignment vertical="center"/>
      <protection locked="0"/>
    </xf>
    <xf numFmtId="0" fontId="24" fillId="0" borderId="14" xfId="0" applyFont="1" applyFill="1" applyBorder="1" applyAlignment="1" applyProtection="1">
      <alignment horizontal="justify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justify" vertical="center"/>
      <protection locked="0"/>
    </xf>
    <xf numFmtId="2" fontId="24" fillId="0" borderId="0" xfId="0" applyNumberFormat="1" applyFont="1" applyFill="1" applyBorder="1" applyAlignment="1" applyProtection="1">
      <alignment horizontal="right" vertical="center"/>
      <protection locked="0"/>
    </xf>
    <xf numFmtId="0" fontId="24" fillId="0" borderId="15" xfId="0" applyFont="1" applyFill="1" applyBorder="1" applyAlignment="1" applyProtection="1">
      <alignment horizontal="right" vertical="center"/>
      <protection locked="0"/>
    </xf>
    <xf numFmtId="0" fontId="24" fillId="0" borderId="11" xfId="0" applyFont="1" applyFill="1" applyBorder="1" applyAlignment="1" applyProtection="1">
      <alignment horizontal="left" vertical="center" wrapText="1"/>
      <protection locked="0"/>
    </xf>
    <xf numFmtId="0" fontId="23" fillId="0" borderId="20" xfId="0" applyNumberFormat="1" applyFont="1" applyFill="1" applyBorder="1" applyAlignment="1" applyProtection="1">
      <alignment horizontal="right" vertical="center"/>
      <protection locked="0"/>
    </xf>
    <xf numFmtId="0" fontId="24" fillId="0" borderId="20" xfId="0" applyFont="1" applyFill="1" applyBorder="1" applyAlignment="1" applyProtection="1">
      <alignment vertical="center"/>
      <protection locked="0"/>
    </xf>
    <xf numFmtId="0" fontId="23" fillId="0" borderId="16" xfId="0" applyNumberFormat="1" applyFont="1" applyFill="1" applyBorder="1" applyAlignment="1" applyProtection="1">
      <alignment horizontal="right" vertical="center"/>
      <protection/>
    </xf>
    <xf numFmtId="0" fontId="25" fillId="0" borderId="10" xfId="0" applyFont="1" applyFill="1" applyBorder="1" applyAlignment="1" applyProtection="1">
      <alignment horizontal="righ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25" fillId="0" borderId="15" xfId="0" applyFont="1" applyFill="1" applyBorder="1" applyAlignment="1" applyProtection="1">
      <alignment horizontal="right" vertical="center"/>
      <protection locked="0"/>
    </xf>
    <xf numFmtId="0" fontId="23" fillId="0" borderId="21" xfId="0" applyNumberFormat="1" applyFont="1" applyFill="1" applyBorder="1" applyAlignment="1" applyProtection="1">
      <alignment vertical="center"/>
      <protection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24" fillId="0" borderId="23" xfId="0" applyNumberFormat="1" applyFont="1" applyFill="1" applyBorder="1" applyAlignment="1" applyProtection="1">
      <alignment vertical="center"/>
      <protection locked="0"/>
    </xf>
    <xf numFmtId="0" fontId="23" fillId="0" borderId="19" xfId="0" applyNumberFormat="1" applyFont="1" applyFill="1" applyBorder="1" applyAlignment="1" applyProtection="1">
      <alignment vertical="center"/>
      <protection/>
    </xf>
    <xf numFmtId="0" fontId="24" fillId="0" borderId="22" xfId="0" applyFont="1" applyFill="1" applyBorder="1" applyAlignment="1" applyProtection="1">
      <alignment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2" fontId="24" fillId="0" borderId="10" xfId="0" applyNumberFormat="1" applyFont="1" applyFill="1" applyBorder="1" applyAlignment="1" applyProtection="1">
      <alignment horizontal="right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2" fontId="24" fillId="0" borderId="13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Fill="1" applyBorder="1" applyAlignment="1" applyProtection="1">
      <alignment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justify"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 applyProtection="1">
      <alignment horizontal="right" vertical="center"/>
      <protection locked="0"/>
    </xf>
    <xf numFmtId="0" fontId="23" fillId="0" borderId="20" xfId="0" applyFont="1" applyFill="1" applyBorder="1" applyAlignment="1" applyProtection="1">
      <alignment horizontal="right" vertical="center"/>
      <protection locked="0"/>
    </xf>
    <xf numFmtId="0" fontId="23" fillId="0" borderId="18" xfId="0" applyFont="1" applyFill="1" applyBorder="1" applyAlignment="1" applyProtection="1">
      <alignment horizontal="right" vertical="center"/>
      <protection locked="0"/>
    </xf>
    <xf numFmtId="0" fontId="23" fillId="0" borderId="11" xfId="0" applyFont="1" applyFill="1" applyBorder="1" applyAlignment="1" applyProtection="1">
      <alignment horizontal="right" vertical="center"/>
      <protection locked="0"/>
    </xf>
    <xf numFmtId="0" fontId="23" fillId="0" borderId="25" xfId="0" applyFont="1" applyFill="1" applyBorder="1" applyAlignment="1" applyProtection="1">
      <alignment horizontal="right" vertical="center"/>
      <protection locked="0"/>
    </xf>
    <xf numFmtId="0" fontId="23" fillId="0" borderId="26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Alignment="1" applyProtection="1">
      <alignment horizontal="justify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61">
          <cell r="D161">
            <v>50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291">
          <cell r="D291">
            <v>185</v>
          </cell>
          <cell r="E291">
            <v>1064</v>
          </cell>
          <cell r="F291">
            <v>0</v>
          </cell>
          <cell r="G291">
            <v>1457</v>
          </cell>
          <cell r="H291">
            <v>0</v>
          </cell>
          <cell r="I291">
            <v>1457</v>
          </cell>
          <cell r="J291">
            <v>0</v>
          </cell>
          <cell r="K291">
            <v>1643</v>
          </cell>
          <cell r="L291">
            <v>1643</v>
          </cell>
        </row>
        <row r="317">
          <cell r="D317">
            <v>0</v>
          </cell>
          <cell r="E317">
            <v>1192</v>
          </cell>
          <cell r="F317">
            <v>0</v>
          </cell>
          <cell r="G317">
            <v>1787</v>
          </cell>
          <cell r="H317">
            <v>0</v>
          </cell>
          <cell r="I317">
            <v>1787</v>
          </cell>
          <cell r="J317">
            <v>0</v>
          </cell>
          <cell r="K317">
            <v>1944</v>
          </cell>
          <cell r="L317">
            <v>1944</v>
          </cell>
        </row>
        <row r="350">
          <cell r="D350">
            <v>5099</v>
          </cell>
          <cell r="E350">
            <v>1669</v>
          </cell>
          <cell r="F350">
            <v>3000</v>
          </cell>
          <cell r="G350">
            <v>1743</v>
          </cell>
          <cell r="H350">
            <v>5186</v>
          </cell>
          <cell r="I350">
            <v>1743</v>
          </cell>
          <cell r="J350">
            <v>2454</v>
          </cell>
          <cell r="K350">
            <v>1984</v>
          </cell>
          <cell r="L350">
            <v>4438</v>
          </cell>
        </row>
        <row r="506">
          <cell r="D506">
            <v>20345</v>
          </cell>
          <cell r="E506">
            <v>0</v>
          </cell>
          <cell r="F506">
            <v>170703</v>
          </cell>
          <cell r="G506">
            <v>156715</v>
          </cell>
          <cell r="H506">
            <v>220991</v>
          </cell>
          <cell r="I506">
            <v>568754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2415</v>
          </cell>
          <cell r="F7" t="str">
            <v>Agricultural Research &amp; Education</v>
          </cell>
        </row>
        <row r="109">
          <cell r="D109">
            <v>0</v>
          </cell>
          <cell r="E109">
            <v>29</v>
          </cell>
          <cell r="F109">
            <v>0</v>
          </cell>
          <cell r="G109">
            <v>33</v>
          </cell>
          <cell r="H109">
            <v>0</v>
          </cell>
          <cell r="I109">
            <v>33</v>
          </cell>
          <cell r="J109">
            <v>0</v>
          </cell>
          <cell r="K109">
            <v>36</v>
          </cell>
          <cell r="L109">
            <v>36</v>
          </cell>
        </row>
        <row r="120">
          <cell r="D120">
            <v>24828</v>
          </cell>
          <cell r="E120">
            <v>53176</v>
          </cell>
          <cell r="F120">
            <v>12470</v>
          </cell>
          <cell r="G120">
            <v>54291</v>
          </cell>
          <cell r="H120">
            <v>26615</v>
          </cell>
          <cell r="I120">
            <v>53755</v>
          </cell>
          <cell r="J120">
            <v>23093</v>
          </cell>
          <cell r="K120">
            <v>73424</v>
          </cell>
          <cell r="L120">
            <v>96517</v>
          </cell>
        </row>
        <row r="137">
          <cell r="D137">
            <v>180</v>
          </cell>
          <cell r="E137">
            <v>0</v>
          </cell>
          <cell r="F137">
            <v>0</v>
          </cell>
          <cell r="G137">
            <v>0</v>
          </cell>
          <cell r="H137">
            <v>200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233">
          <cell r="D233">
            <v>3399</v>
          </cell>
          <cell r="E233">
            <v>0</v>
          </cell>
          <cell r="F233">
            <v>4000</v>
          </cell>
          <cell r="G233">
            <v>0</v>
          </cell>
          <cell r="H233">
            <v>4000</v>
          </cell>
          <cell r="I233">
            <v>0</v>
          </cell>
          <cell r="J233">
            <v>4000</v>
          </cell>
          <cell r="K233">
            <v>0</v>
          </cell>
          <cell r="L233">
            <v>4000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5553</v>
          </cell>
          <cell r="K251">
            <v>0</v>
          </cell>
          <cell r="L251">
            <v>5553</v>
          </cell>
        </row>
        <row r="270">
          <cell r="D270">
            <v>50</v>
          </cell>
          <cell r="E270">
            <v>0</v>
          </cell>
          <cell r="F270">
            <v>300</v>
          </cell>
          <cell r="G270">
            <v>0</v>
          </cell>
          <cell r="H270">
            <v>300</v>
          </cell>
          <cell r="I270">
            <v>0</v>
          </cell>
          <cell r="J270">
            <v>1</v>
          </cell>
          <cell r="K270">
            <v>0</v>
          </cell>
          <cell r="L270">
            <v>1</v>
          </cell>
        </row>
        <row r="273">
          <cell r="D273">
            <v>3952</v>
          </cell>
          <cell r="E273">
            <v>0</v>
          </cell>
          <cell r="F273">
            <v>2110</v>
          </cell>
          <cell r="G273">
            <v>0</v>
          </cell>
          <cell r="H273">
            <v>4678</v>
          </cell>
          <cell r="I273">
            <v>0</v>
          </cell>
          <cell r="J273">
            <v>2703</v>
          </cell>
          <cell r="K273">
            <v>0</v>
          </cell>
          <cell r="L273">
            <v>2703</v>
          </cell>
        </row>
        <row r="355">
          <cell r="D355">
            <v>391789</v>
          </cell>
          <cell r="E355">
            <v>143029</v>
          </cell>
          <cell r="F355">
            <v>460049</v>
          </cell>
          <cell r="G355">
            <v>143823</v>
          </cell>
          <cell r="H355">
            <v>585148</v>
          </cell>
          <cell r="I355">
            <v>140370</v>
          </cell>
          <cell r="J355">
            <v>466280</v>
          </cell>
          <cell r="K355">
            <v>171211</v>
          </cell>
          <cell r="L355">
            <v>637491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40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10.875" defaultRowHeight="12.75"/>
  <cols>
    <col min="1" max="1" width="8.875" style="1" customWidth="1"/>
    <col min="2" max="2" width="30.625" style="1" customWidth="1"/>
    <col min="3" max="4" width="11.625" style="1" customWidth="1"/>
    <col min="5" max="5" width="7.00390625" style="1" customWidth="1"/>
    <col min="6" max="6" width="11.625" style="1" customWidth="1"/>
    <col min="7" max="7" width="15.875" style="2" customWidth="1"/>
    <col min="8" max="8" width="9.875" style="1" bestFit="1" customWidth="1"/>
    <col min="9" max="16384" width="10.875" style="1" customWidth="1"/>
  </cols>
  <sheetData>
    <row r="1" spans="1:6" ht="13.5" customHeight="1">
      <c r="A1" s="86" t="s">
        <v>2</v>
      </c>
      <c r="B1" s="86"/>
      <c r="C1" s="86"/>
      <c r="D1" s="86"/>
      <c r="E1" s="86"/>
      <c r="F1" s="86"/>
    </row>
    <row r="2" spans="1:6" ht="13.5" customHeight="1">
      <c r="A2" s="87" t="s">
        <v>3</v>
      </c>
      <c r="B2" s="87"/>
      <c r="C2" s="87"/>
      <c r="D2" s="87"/>
      <c r="E2" s="87"/>
      <c r="F2" s="87"/>
    </row>
    <row r="3" spans="1:6" ht="9" customHeight="1">
      <c r="A3" s="3"/>
      <c r="B3" s="3"/>
      <c r="C3" s="3"/>
      <c r="D3" s="15"/>
      <c r="E3" s="6"/>
      <c r="F3" s="6"/>
    </row>
    <row r="4" spans="1:6" ht="33" customHeight="1">
      <c r="A4" s="84" t="s">
        <v>4</v>
      </c>
      <c r="B4" s="84"/>
      <c r="C4" s="84"/>
      <c r="D4" s="84"/>
      <c r="E4" s="85"/>
      <c r="F4" s="85"/>
    </row>
    <row r="5" spans="1:6" ht="3" customHeight="1">
      <c r="A5" s="84"/>
      <c r="B5" s="84"/>
      <c r="C5" s="84"/>
      <c r="D5" s="84"/>
      <c r="E5" s="85"/>
      <c r="F5" s="85"/>
    </row>
    <row r="6" spans="1:6" ht="15.75" thickBot="1">
      <c r="A6" s="7"/>
      <c r="B6" s="7"/>
      <c r="C6" s="7"/>
      <c r="D6" s="7"/>
      <c r="E6" s="7"/>
      <c r="F6" s="54" t="s">
        <v>0</v>
      </c>
    </row>
    <row r="7" spans="1:6" ht="10.5" customHeight="1" thickTop="1">
      <c r="A7" s="21"/>
      <c r="B7" s="8"/>
      <c r="C7" s="8"/>
      <c r="D7" s="8"/>
      <c r="E7" s="8"/>
      <c r="F7" s="56"/>
    </row>
    <row r="8" spans="1:6" ht="15">
      <c r="A8" s="18" t="s">
        <v>5</v>
      </c>
      <c r="B8" s="19" t="s">
        <v>6</v>
      </c>
      <c r="C8" s="8"/>
      <c r="D8" s="8"/>
      <c r="E8" s="8"/>
      <c r="F8" s="20"/>
    </row>
    <row r="9" spans="1:7" ht="14.25" customHeight="1">
      <c r="A9" s="21"/>
      <c r="B9" s="10" t="s">
        <v>7</v>
      </c>
      <c r="C9" s="8"/>
      <c r="D9" s="8"/>
      <c r="E9" s="8"/>
      <c r="F9" s="22">
        <v>484700</v>
      </c>
      <c r="G9" s="23"/>
    </row>
    <row r="10" spans="1:7" ht="14.25" customHeight="1">
      <c r="A10" s="21"/>
      <c r="B10" s="10" t="s">
        <v>8</v>
      </c>
      <c r="C10" s="8"/>
      <c r="D10" s="8"/>
      <c r="E10" s="8"/>
      <c r="F10" s="20">
        <v>1345</v>
      </c>
      <c r="G10" s="23"/>
    </row>
    <row r="11" spans="1:7" ht="14.25" customHeight="1">
      <c r="A11" s="21"/>
      <c r="B11" s="10" t="s">
        <v>9</v>
      </c>
      <c r="C11" s="8"/>
      <c r="D11" s="8"/>
      <c r="E11" s="8"/>
      <c r="F11" s="20">
        <v>87241</v>
      </c>
      <c r="G11" s="23"/>
    </row>
    <row r="12" spans="1:7" ht="14.25" customHeight="1">
      <c r="A12" s="21"/>
      <c r="B12" s="10" t="s">
        <v>10</v>
      </c>
      <c r="C12" s="8"/>
      <c r="D12" s="8"/>
      <c r="E12" s="8"/>
      <c r="F12" s="20">
        <v>6904</v>
      </c>
      <c r="G12" s="23"/>
    </row>
    <row r="13" spans="1:7" ht="14.25" customHeight="1">
      <c r="A13" s="21"/>
      <c r="B13" s="10" t="s">
        <v>11</v>
      </c>
      <c r="C13" s="8"/>
      <c r="D13" s="8"/>
      <c r="E13" s="8"/>
      <c r="F13" s="20">
        <v>16765</v>
      </c>
      <c r="G13" s="23"/>
    </row>
    <row r="14" spans="1:7" ht="14.25" customHeight="1">
      <c r="A14" s="21"/>
      <c r="B14" s="10" t="s">
        <v>12</v>
      </c>
      <c r="C14" s="8"/>
      <c r="D14" s="8"/>
      <c r="E14" s="8"/>
      <c r="F14" s="20">
        <v>801400</v>
      </c>
      <c r="G14" s="23"/>
    </row>
    <row r="15" spans="1:7" ht="14.25" customHeight="1">
      <c r="A15" s="21"/>
      <c r="B15" s="10" t="s">
        <v>13</v>
      </c>
      <c r="C15" s="8"/>
      <c r="D15" s="8"/>
      <c r="E15" s="8"/>
      <c r="F15" s="24">
        <v>0</v>
      </c>
      <c r="G15" s="23"/>
    </row>
    <row r="16" spans="1:7" ht="14.25" customHeight="1">
      <c r="A16" s="21"/>
      <c r="B16" s="10" t="s">
        <v>14</v>
      </c>
      <c r="C16" s="8"/>
      <c r="D16" s="8"/>
      <c r="E16" s="8"/>
      <c r="F16" s="24">
        <v>0</v>
      </c>
      <c r="G16" s="23"/>
    </row>
    <row r="17" spans="1:7" ht="14.25" customHeight="1">
      <c r="A17" s="21"/>
      <c r="B17" s="10" t="s">
        <v>15</v>
      </c>
      <c r="C17" s="8"/>
      <c r="D17" s="8"/>
      <c r="E17" s="8"/>
      <c r="F17" s="24">
        <v>0</v>
      </c>
      <c r="G17" s="23"/>
    </row>
    <row r="18" spans="1:7" ht="14.25" customHeight="1">
      <c r="A18" s="21"/>
      <c r="B18" s="10" t="s">
        <v>16</v>
      </c>
      <c r="C18" s="8"/>
      <c r="D18" s="8"/>
      <c r="E18" s="8"/>
      <c r="F18" s="20">
        <v>65686</v>
      </c>
      <c r="G18" s="23"/>
    </row>
    <row r="19" spans="1:7" ht="12.75" customHeight="1">
      <c r="A19" s="78" t="s">
        <v>17</v>
      </c>
      <c r="B19" s="79"/>
      <c r="C19" s="79"/>
      <c r="D19" s="79"/>
      <c r="E19" s="79"/>
      <c r="F19" s="25">
        <f>SUM(F9:F18)</f>
        <v>1464041</v>
      </c>
      <c r="G19" s="26"/>
    </row>
    <row r="20" spans="1:7" ht="2.25" customHeight="1">
      <c r="A20" s="18"/>
      <c r="B20" s="3"/>
      <c r="C20" s="3"/>
      <c r="D20" s="8"/>
      <c r="E20" s="8"/>
      <c r="F20" s="20"/>
      <c r="G20" s="23"/>
    </row>
    <row r="21" spans="1:7" ht="15">
      <c r="A21" s="18" t="s">
        <v>18</v>
      </c>
      <c r="B21" s="19" t="s">
        <v>19</v>
      </c>
      <c r="C21" s="8"/>
      <c r="D21" s="8"/>
      <c r="E21" s="8"/>
      <c r="F21" s="20"/>
      <c r="G21" s="23"/>
    </row>
    <row r="22" spans="1:7" ht="13.5" customHeight="1">
      <c r="A22" s="21"/>
      <c r="B22" s="10" t="s">
        <v>20</v>
      </c>
      <c r="C22" s="8"/>
      <c r="D22" s="8"/>
      <c r="E22" s="8"/>
      <c r="F22" s="20">
        <v>317500</v>
      </c>
      <c r="G22" s="23"/>
    </row>
    <row r="23" spans="1:7" ht="13.5" customHeight="1">
      <c r="A23" s="21"/>
      <c r="B23" s="10" t="s">
        <v>21</v>
      </c>
      <c r="C23" s="8"/>
      <c r="D23" s="8"/>
      <c r="E23" s="8"/>
      <c r="F23" s="27">
        <v>50000</v>
      </c>
      <c r="G23" s="23"/>
    </row>
    <row r="24" spans="1:7" ht="13.5" customHeight="1">
      <c r="A24" s="21"/>
      <c r="B24" s="10" t="s">
        <v>22</v>
      </c>
      <c r="C24" s="8"/>
      <c r="D24" s="8"/>
      <c r="E24" s="8"/>
      <c r="F24" s="20">
        <v>257500</v>
      </c>
      <c r="G24" s="23"/>
    </row>
    <row r="25" spans="1:7" ht="13.5" customHeight="1">
      <c r="A25" s="21"/>
      <c r="B25" s="10" t="s">
        <v>23</v>
      </c>
      <c r="C25" s="8"/>
      <c r="D25" s="8"/>
      <c r="E25" s="8"/>
      <c r="F25" s="20">
        <v>70280</v>
      </c>
      <c r="G25" s="23"/>
    </row>
    <row r="26" spans="1:7" ht="13.5" customHeight="1">
      <c r="A26" s="21"/>
      <c r="B26" s="10" t="s">
        <v>24</v>
      </c>
      <c r="C26" s="8"/>
      <c r="D26" s="8"/>
      <c r="E26" s="8"/>
      <c r="F26" s="20">
        <v>255000</v>
      </c>
      <c r="G26" s="23"/>
    </row>
    <row r="27" spans="1:7" ht="12.75" customHeight="1">
      <c r="A27" s="78" t="s">
        <v>25</v>
      </c>
      <c r="B27" s="79"/>
      <c r="C27" s="79"/>
      <c r="D27" s="79"/>
      <c r="E27" s="79"/>
      <c r="F27" s="25">
        <f>SUM(F22:F26)</f>
        <v>950280</v>
      </c>
      <c r="G27" s="26"/>
    </row>
    <row r="28" spans="1:7" ht="2.25" customHeight="1">
      <c r="A28" s="18"/>
      <c r="B28" s="3"/>
      <c r="C28" s="3"/>
      <c r="D28" s="4"/>
      <c r="E28" s="8"/>
      <c r="F28" s="28"/>
      <c r="G28" s="23"/>
    </row>
    <row r="29" spans="1:7" ht="15">
      <c r="A29" s="18" t="s">
        <v>1</v>
      </c>
      <c r="B29" s="19" t="s">
        <v>26</v>
      </c>
      <c r="C29" s="8"/>
      <c r="D29" s="4"/>
      <c r="E29" s="8"/>
      <c r="F29" s="28"/>
      <c r="G29" s="23"/>
    </row>
    <row r="30" spans="1:7" ht="15">
      <c r="A30" s="18"/>
      <c r="B30" s="10" t="s">
        <v>27</v>
      </c>
      <c r="C30" s="8"/>
      <c r="D30" s="8"/>
      <c r="E30" s="8"/>
      <c r="F30" s="20">
        <v>200000</v>
      </c>
      <c r="G30" s="23"/>
    </row>
    <row r="31" spans="1:7" ht="15">
      <c r="A31" s="18"/>
      <c r="B31" s="10" t="s">
        <v>28</v>
      </c>
      <c r="C31" s="8"/>
      <c r="D31" s="8"/>
      <c r="E31" s="8"/>
      <c r="F31" s="20">
        <v>145800</v>
      </c>
      <c r="G31" s="23"/>
    </row>
    <row r="32" spans="1:7" ht="15">
      <c r="A32" s="18"/>
      <c r="B32" s="10" t="s">
        <v>29</v>
      </c>
      <c r="C32" s="8"/>
      <c r="D32" s="8"/>
      <c r="E32" s="8"/>
      <c r="F32" s="20">
        <v>31600</v>
      </c>
      <c r="G32" s="23"/>
    </row>
    <row r="33" spans="1:7" ht="15">
      <c r="A33" s="18"/>
      <c r="B33" s="10" t="s">
        <v>30</v>
      </c>
      <c r="C33" s="8"/>
      <c r="D33" s="8"/>
      <c r="E33" s="8"/>
      <c r="F33" s="20">
        <v>47900</v>
      </c>
      <c r="G33" s="23"/>
    </row>
    <row r="34" spans="1:7" ht="15.75" thickBot="1">
      <c r="A34" s="82" t="s">
        <v>31</v>
      </c>
      <c r="B34" s="83"/>
      <c r="C34" s="83"/>
      <c r="D34" s="83"/>
      <c r="E34" s="83"/>
      <c r="F34" s="57">
        <f>SUM(F30:F33)</f>
        <v>425300</v>
      </c>
      <c r="G34" s="26"/>
    </row>
    <row r="35" spans="1:7" ht="15.75" thickTop="1">
      <c r="A35" s="18"/>
      <c r="B35" s="10"/>
      <c r="C35" s="8"/>
      <c r="D35" s="4"/>
      <c r="E35" s="8"/>
      <c r="F35" s="24"/>
      <c r="G35" s="23"/>
    </row>
    <row r="36" spans="1:7" ht="15">
      <c r="A36" s="18" t="s">
        <v>32</v>
      </c>
      <c r="B36" s="19" t="s">
        <v>33</v>
      </c>
      <c r="C36" s="8"/>
      <c r="D36" s="8"/>
      <c r="E36" s="8"/>
      <c r="F36" s="24"/>
      <c r="G36" s="23"/>
    </row>
    <row r="37" spans="1:7" ht="15">
      <c r="A37" s="21"/>
      <c r="B37" s="10" t="s">
        <v>34</v>
      </c>
      <c r="C37" s="8"/>
      <c r="D37" s="8"/>
      <c r="E37" s="8"/>
      <c r="F37" s="22">
        <v>180338</v>
      </c>
      <c r="G37" s="23"/>
    </row>
    <row r="38" spans="1:7" ht="15">
      <c r="A38" s="33"/>
      <c r="B38" s="12" t="s">
        <v>35</v>
      </c>
      <c r="C38" s="34"/>
      <c r="D38" s="34"/>
      <c r="E38" s="34"/>
      <c r="F38" s="35">
        <v>1310000</v>
      </c>
      <c r="G38" s="23"/>
    </row>
    <row r="39" spans="1:7" ht="15">
      <c r="A39" s="78" t="s">
        <v>36</v>
      </c>
      <c r="B39" s="79"/>
      <c r="C39" s="79"/>
      <c r="D39" s="79"/>
      <c r="E39" s="79"/>
      <c r="F39" s="25">
        <f>SUM(F37:F38)</f>
        <v>1490338</v>
      </c>
      <c r="G39" s="26"/>
    </row>
    <row r="40" spans="1:7" ht="15">
      <c r="A40" s="21"/>
      <c r="B40" s="8"/>
      <c r="C40" s="8"/>
      <c r="D40" s="8"/>
      <c r="E40" s="8"/>
      <c r="F40" s="24"/>
      <c r="G40" s="23"/>
    </row>
    <row r="41" spans="1:7" ht="15">
      <c r="A41" s="18" t="s">
        <v>37</v>
      </c>
      <c r="B41" s="19" t="s">
        <v>38</v>
      </c>
      <c r="C41" s="8"/>
      <c r="D41" s="8"/>
      <c r="E41" s="8"/>
      <c r="F41" s="24"/>
      <c r="G41" s="23"/>
    </row>
    <row r="42" spans="1:7" ht="15">
      <c r="A42" s="21"/>
      <c r="B42" s="10" t="s">
        <v>39</v>
      </c>
      <c r="C42" s="8"/>
      <c r="D42" s="8"/>
      <c r="E42" s="8"/>
      <c r="F42" s="20">
        <v>396183</v>
      </c>
      <c r="G42" s="23"/>
    </row>
    <row r="43" spans="1:7" ht="15">
      <c r="A43" s="78" t="s">
        <v>40</v>
      </c>
      <c r="B43" s="79"/>
      <c r="C43" s="79"/>
      <c r="D43" s="79"/>
      <c r="E43" s="79"/>
      <c r="F43" s="25">
        <f>F42</f>
        <v>396183</v>
      </c>
      <c r="G43" s="26"/>
    </row>
    <row r="44" spans="1:7" ht="15">
      <c r="A44" s="18"/>
      <c r="B44" s="3"/>
      <c r="C44" s="3"/>
      <c r="D44" s="4"/>
      <c r="E44" s="4"/>
      <c r="F44" s="36"/>
      <c r="G44" s="23"/>
    </row>
    <row r="45" spans="1:7" ht="15">
      <c r="A45" s="18" t="s">
        <v>41</v>
      </c>
      <c r="B45" s="19" t="s">
        <v>42</v>
      </c>
      <c r="C45" s="8"/>
      <c r="D45" s="8"/>
      <c r="E45" s="8"/>
      <c r="F45" s="24"/>
      <c r="G45" s="23"/>
    </row>
    <row r="46" spans="1:7" ht="15">
      <c r="A46" s="21"/>
      <c r="B46" s="10" t="s">
        <v>43</v>
      </c>
      <c r="C46" s="8"/>
      <c r="D46" s="8"/>
      <c r="E46" s="8"/>
      <c r="F46" s="20">
        <v>94558</v>
      </c>
      <c r="G46" s="23"/>
    </row>
    <row r="47" spans="1:7" ht="15">
      <c r="A47" s="21"/>
      <c r="B47" s="10" t="s">
        <v>44</v>
      </c>
      <c r="C47" s="8"/>
      <c r="D47" s="8"/>
      <c r="E47" s="8"/>
      <c r="F47" s="24">
        <v>0</v>
      </c>
      <c r="G47" s="23"/>
    </row>
    <row r="48" spans="1:7" ht="15">
      <c r="A48" s="21"/>
      <c r="B48" s="10" t="s">
        <v>45</v>
      </c>
      <c r="C48" s="8"/>
      <c r="D48" s="9"/>
      <c r="E48" s="8"/>
      <c r="F48" s="37">
        <v>10100</v>
      </c>
      <c r="G48" s="23"/>
    </row>
    <row r="49" spans="1:7" ht="15">
      <c r="A49" s="78" t="s">
        <v>46</v>
      </c>
      <c r="B49" s="79"/>
      <c r="C49" s="79"/>
      <c r="D49" s="79"/>
      <c r="E49" s="79"/>
      <c r="F49" s="25">
        <f>SUM(F46:F48)</f>
        <v>104658</v>
      </c>
      <c r="G49" s="26"/>
    </row>
    <row r="50" spans="1:7" ht="15">
      <c r="A50" s="18"/>
      <c r="B50" s="3"/>
      <c r="C50" s="3"/>
      <c r="D50" s="4"/>
      <c r="E50" s="8"/>
      <c r="F50" s="36"/>
      <c r="G50" s="23"/>
    </row>
    <row r="51" spans="1:7" ht="15">
      <c r="A51" s="18" t="s">
        <v>47</v>
      </c>
      <c r="B51" s="19" t="s">
        <v>48</v>
      </c>
      <c r="C51" s="8"/>
      <c r="D51" s="8"/>
      <c r="E51" s="8"/>
      <c r="F51" s="24"/>
      <c r="G51" s="23"/>
    </row>
    <row r="52" spans="1:7" ht="15">
      <c r="A52" s="33"/>
      <c r="B52" s="12" t="s">
        <v>49</v>
      </c>
      <c r="C52" s="34"/>
      <c r="D52" s="34"/>
      <c r="E52" s="34"/>
      <c r="F52" s="38">
        <v>1014425</v>
      </c>
      <c r="G52" s="23"/>
    </row>
    <row r="53" spans="1:7" ht="15">
      <c r="A53" s="21"/>
      <c r="B53" s="10" t="s">
        <v>50</v>
      </c>
      <c r="C53" s="8"/>
      <c r="D53" s="8"/>
      <c r="E53" s="8"/>
      <c r="F53" s="20">
        <v>34554</v>
      </c>
      <c r="G53" s="23"/>
    </row>
    <row r="54" spans="1:7" ht="15">
      <c r="A54" s="78" t="s">
        <v>51</v>
      </c>
      <c r="B54" s="79"/>
      <c r="C54" s="79"/>
      <c r="D54" s="79"/>
      <c r="E54" s="79"/>
      <c r="F54" s="25">
        <f>SUM(F52:F53)</f>
        <v>1048979</v>
      </c>
      <c r="G54" s="26"/>
    </row>
    <row r="55" spans="1:7" ht="0.75" customHeight="1">
      <c r="A55" s="18"/>
      <c r="B55" s="3"/>
      <c r="C55" s="3"/>
      <c r="D55" s="4"/>
      <c r="E55" s="8"/>
      <c r="F55" s="36"/>
      <c r="G55" s="23"/>
    </row>
    <row r="56" spans="1:7" ht="15">
      <c r="A56" s="18" t="s">
        <v>52</v>
      </c>
      <c r="B56" s="19" t="s">
        <v>53</v>
      </c>
      <c r="C56" s="8"/>
      <c r="D56" s="14"/>
      <c r="E56" s="8"/>
      <c r="F56" s="36"/>
      <c r="G56" s="23"/>
    </row>
    <row r="57" spans="1:7" ht="15">
      <c r="A57" s="39"/>
      <c r="B57" s="12" t="s">
        <v>54</v>
      </c>
      <c r="C57" s="34"/>
      <c r="D57" s="34"/>
      <c r="E57" s="34"/>
      <c r="F57" s="35">
        <v>50500</v>
      </c>
      <c r="G57" s="23"/>
    </row>
    <row r="58" spans="1:7" ht="15">
      <c r="A58" s="78" t="s">
        <v>55</v>
      </c>
      <c r="B58" s="79"/>
      <c r="C58" s="79"/>
      <c r="D58" s="79"/>
      <c r="E58" s="79"/>
      <c r="F58" s="25">
        <f>SUM(F57)</f>
        <v>50500</v>
      </c>
      <c r="G58" s="26"/>
    </row>
    <row r="59" spans="1:7" ht="15">
      <c r="A59" s="40"/>
      <c r="B59" s="4"/>
      <c r="C59" s="8"/>
      <c r="D59" s="8"/>
      <c r="E59" s="8"/>
      <c r="F59" s="24"/>
      <c r="G59" s="23"/>
    </row>
    <row r="60" spans="1:7" ht="0.75" customHeight="1">
      <c r="A60" s="40"/>
      <c r="B60" s="4"/>
      <c r="C60" s="8"/>
      <c r="D60" s="8"/>
      <c r="E60" s="8"/>
      <c r="F60" s="20">
        <v>0</v>
      </c>
      <c r="G60" s="23"/>
    </row>
    <row r="61" spans="1:7" ht="15">
      <c r="A61" s="29" t="s">
        <v>56</v>
      </c>
      <c r="B61" s="41" t="s">
        <v>57</v>
      </c>
      <c r="C61" s="17"/>
      <c r="D61" s="17"/>
      <c r="E61" s="17"/>
      <c r="F61" s="32"/>
      <c r="G61" s="23"/>
    </row>
    <row r="62" spans="1:7" ht="15">
      <c r="A62" s="21"/>
      <c r="B62" s="10" t="s">
        <v>58</v>
      </c>
      <c r="C62" s="8"/>
      <c r="D62" s="8"/>
      <c r="E62" s="8"/>
      <c r="F62" s="20">
        <v>22240</v>
      </c>
      <c r="G62" s="23"/>
    </row>
    <row r="63" spans="1:7" ht="15">
      <c r="A63" s="21"/>
      <c r="B63" s="10" t="s">
        <v>59</v>
      </c>
      <c r="C63" s="8"/>
      <c r="D63" s="8"/>
      <c r="E63" s="8"/>
      <c r="F63" s="24">
        <v>0</v>
      </c>
      <c r="G63" s="23"/>
    </row>
    <row r="64" spans="1:7" ht="15">
      <c r="A64" s="78" t="s">
        <v>60</v>
      </c>
      <c r="B64" s="79"/>
      <c r="C64" s="79"/>
      <c r="D64" s="79"/>
      <c r="E64" s="79"/>
      <c r="F64" s="25">
        <f>SUM(F62:F63)</f>
        <v>22240</v>
      </c>
      <c r="G64" s="26"/>
    </row>
    <row r="65" spans="1:7" ht="15" customHeight="1">
      <c r="A65" s="16"/>
      <c r="B65" s="17"/>
      <c r="C65" s="17"/>
      <c r="D65" s="17"/>
      <c r="E65" s="17"/>
      <c r="F65" s="42"/>
      <c r="G65" s="23"/>
    </row>
    <row r="66" spans="1:7" ht="15" customHeight="1" thickBot="1">
      <c r="A66" s="58" t="s">
        <v>61</v>
      </c>
      <c r="B66" s="59" t="s">
        <v>62</v>
      </c>
      <c r="C66" s="7"/>
      <c r="D66" s="7"/>
      <c r="E66" s="7"/>
      <c r="F66" s="60"/>
      <c r="G66" s="23"/>
    </row>
    <row r="67" spans="1:7" ht="15.75" customHeight="1" thickTop="1">
      <c r="A67" s="33"/>
      <c r="B67" s="12" t="s">
        <v>63</v>
      </c>
      <c r="C67" s="34"/>
      <c r="D67" s="34"/>
      <c r="E67" s="34"/>
      <c r="F67" s="35">
        <v>70394</v>
      </c>
      <c r="G67" s="23"/>
    </row>
    <row r="68" spans="1:7" ht="15.75" customHeight="1">
      <c r="A68" s="16"/>
      <c r="B68" s="30" t="s">
        <v>64</v>
      </c>
      <c r="C68" s="17"/>
      <c r="D68" s="17"/>
      <c r="E68" s="17"/>
      <c r="F68" s="42">
        <v>1148842</v>
      </c>
      <c r="G68" s="23"/>
    </row>
    <row r="69" spans="1:7" ht="15.75" customHeight="1">
      <c r="A69" s="21"/>
      <c r="B69" s="10" t="s">
        <v>65</v>
      </c>
      <c r="C69" s="8"/>
      <c r="D69" s="8"/>
      <c r="E69" s="8"/>
      <c r="F69" s="20">
        <v>25915</v>
      </c>
      <c r="G69" s="23"/>
    </row>
    <row r="70" spans="1:7" ht="15.75" customHeight="1">
      <c r="A70" s="21"/>
      <c r="B70" s="10" t="s">
        <v>66</v>
      </c>
      <c r="C70" s="8"/>
      <c r="D70" s="8"/>
      <c r="E70" s="8"/>
      <c r="F70" s="20">
        <v>48116</v>
      </c>
      <c r="G70" s="23"/>
    </row>
    <row r="71" spans="1:7" ht="15">
      <c r="A71" s="78" t="s">
        <v>67</v>
      </c>
      <c r="B71" s="79"/>
      <c r="C71" s="79"/>
      <c r="D71" s="79"/>
      <c r="E71" s="79"/>
      <c r="F71" s="25">
        <f>SUM(F67:F70)</f>
        <v>1293267</v>
      </c>
      <c r="G71" s="26"/>
    </row>
    <row r="72" spans="1:7" ht="9.75" customHeight="1">
      <c r="A72" s="29"/>
      <c r="B72" s="43"/>
      <c r="C72" s="43"/>
      <c r="D72" s="31"/>
      <c r="E72" s="17"/>
      <c r="F72" s="44"/>
      <c r="G72" s="23"/>
    </row>
    <row r="73" spans="1:7" ht="16.5" customHeight="1">
      <c r="A73" s="18" t="s">
        <v>68</v>
      </c>
      <c r="B73" s="19" t="s">
        <v>69</v>
      </c>
      <c r="C73" s="8"/>
      <c r="D73" s="8"/>
      <c r="E73" s="4"/>
      <c r="F73" s="20"/>
      <c r="G73" s="23"/>
    </row>
    <row r="74" spans="1:7" ht="16.5" customHeight="1">
      <c r="A74" s="21"/>
      <c r="B74" s="10" t="s">
        <v>70</v>
      </c>
      <c r="C74" s="8"/>
      <c r="D74" s="8"/>
      <c r="E74" s="4"/>
      <c r="F74" s="22">
        <v>1221199</v>
      </c>
      <c r="G74" s="23"/>
    </row>
    <row r="75" spans="1:7" ht="16.5" customHeight="1">
      <c r="A75" s="21"/>
      <c r="B75" s="10" t="s">
        <v>71</v>
      </c>
      <c r="C75" s="8"/>
      <c r="D75" s="8"/>
      <c r="E75" s="4"/>
      <c r="F75" s="20">
        <v>3500</v>
      </c>
      <c r="G75" s="23"/>
    </row>
    <row r="76" spans="1:7" ht="16.5" customHeight="1">
      <c r="A76" s="21"/>
      <c r="B76" s="10" t="s">
        <v>72</v>
      </c>
      <c r="C76" s="8"/>
      <c r="D76" s="8"/>
      <c r="E76" s="4"/>
      <c r="F76" s="20">
        <v>125540</v>
      </c>
      <c r="G76" s="23"/>
    </row>
    <row r="77" spans="1:7" ht="16.5" customHeight="1">
      <c r="A77" s="21"/>
      <c r="B77" s="10" t="s">
        <v>73</v>
      </c>
      <c r="C77" s="8"/>
      <c r="D77" s="8"/>
      <c r="E77" s="4"/>
      <c r="F77" s="20">
        <v>341328</v>
      </c>
      <c r="G77" s="23"/>
    </row>
    <row r="78" spans="1:7" ht="16.5" customHeight="1">
      <c r="A78" s="21"/>
      <c r="B78" s="10" t="s">
        <v>74</v>
      </c>
      <c r="C78" s="8"/>
      <c r="D78" s="8"/>
      <c r="E78" s="4"/>
      <c r="F78" s="20">
        <v>1508410</v>
      </c>
      <c r="G78" s="23"/>
    </row>
    <row r="79" spans="1:7" ht="16.5" customHeight="1">
      <c r="A79" s="21"/>
      <c r="B79" s="10" t="s">
        <v>75</v>
      </c>
      <c r="C79" s="8"/>
      <c r="D79" s="8"/>
      <c r="E79" s="8"/>
      <c r="F79" s="20">
        <v>330702</v>
      </c>
      <c r="G79" s="23"/>
    </row>
    <row r="80" spans="1:7" ht="16.5" customHeight="1">
      <c r="A80" s="21"/>
      <c r="B80" s="10" t="s">
        <v>76</v>
      </c>
      <c r="C80" s="8"/>
      <c r="D80" s="8"/>
      <c r="E80" s="8"/>
      <c r="F80" s="20">
        <v>735239</v>
      </c>
      <c r="G80" s="23"/>
    </row>
    <row r="81" spans="1:7" ht="16.5" customHeight="1">
      <c r="A81" s="21"/>
      <c r="B81" s="10" t="s">
        <v>77</v>
      </c>
      <c r="C81" s="8"/>
      <c r="D81" s="8"/>
      <c r="E81" s="8"/>
      <c r="F81" s="20">
        <v>2245450</v>
      </c>
      <c r="G81" s="23"/>
    </row>
    <row r="82" spans="1:7" ht="16.5" customHeight="1">
      <c r="A82" s="21"/>
      <c r="B82" s="10" t="s">
        <v>78</v>
      </c>
      <c r="C82" s="8"/>
      <c r="D82" s="8"/>
      <c r="E82" s="8"/>
      <c r="F82" s="20">
        <v>91166</v>
      </c>
      <c r="G82" s="23"/>
    </row>
    <row r="83" spans="1:7" ht="16.5" customHeight="1">
      <c r="A83" s="21"/>
      <c r="B83" s="10" t="s">
        <v>79</v>
      </c>
      <c r="C83" s="8"/>
      <c r="D83" s="8"/>
      <c r="E83" s="8"/>
      <c r="F83" s="20">
        <v>167200</v>
      </c>
      <c r="G83" s="23"/>
    </row>
    <row r="84" spans="1:7" ht="16.5" customHeight="1">
      <c r="A84" s="21"/>
      <c r="B84" s="10" t="s">
        <v>80</v>
      </c>
      <c r="C84" s="8"/>
      <c r="D84" s="8"/>
      <c r="E84" s="8"/>
      <c r="F84" s="20">
        <v>342786</v>
      </c>
      <c r="G84" s="23"/>
    </row>
    <row r="85" spans="1:7" ht="16.5" customHeight="1">
      <c r="A85" s="21"/>
      <c r="B85" s="10" t="s">
        <v>81</v>
      </c>
      <c r="C85" s="8"/>
      <c r="D85" s="8"/>
      <c r="E85" s="8"/>
      <c r="F85" s="20">
        <v>190555</v>
      </c>
      <c r="G85" s="23"/>
    </row>
    <row r="86" spans="1:7" ht="16.5" customHeight="1">
      <c r="A86" s="21"/>
      <c r="B86" s="10" t="s">
        <v>82</v>
      </c>
      <c r="C86" s="8"/>
      <c r="D86" s="8"/>
      <c r="E86" s="8"/>
      <c r="F86" s="20">
        <v>20360</v>
      </c>
      <c r="G86" s="23"/>
    </row>
    <row r="87" spans="1:7" ht="15.75" customHeight="1">
      <c r="A87" s="21"/>
      <c r="B87" s="10" t="s">
        <v>83</v>
      </c>
      <c r="C87" s="8"/>
      <c r="D87" s="8"/>
      <c r="E87" s="8"/>
      <c r="F87" s="20">
        <v>30000</v>
      </c>
      <c r="G87" s="23"/>
    </row>
    <row r="88" spans="1:7" ht="15.75" customHeight="1">
      <c r="A88" s="21"/>
      <c r="B88" s="10" t="s">
        <v>84</v>
      </c>
      <c r="C88" s="8"/>
      <c r="D88" s="8"/>
      <c r="E88" s="8"/>
      <c r="F88" s="20">
        <v>3771100</v>
      </c>
      <c r="G88" s="23"/>
    </row>
    <row r="89" spans="1:7" ht="15">
      <c r="A89" s="78" t="s">
        <v>85</v>
      </c>
      <c r="B89" s="79"/>
      <c r="C89" s="79"/>
      <c r="D89" s="79"/>
      <c r="E89" s="79"/>
      <c r="F89" s="25">
        <f>SUM(F74:F88)</f>
        <v>11124535</v>
      </c>
      <c r="G89" s="26"/>
    </row>
    <row r="90" spans="1:7" ht="15">
      <c r="A90" s="29" t="s">
        <v>86</v>
      </c>
      <c r="B90" s="41" t="s">
        <v>87</v>
      </c>
      <c r="C90" s="17"/>
      <c r="D90" s="17"/>
      <c r="E90" s="17"/>
      <c r="F90" s="42"/>
      <c r="G90" s="23"/>
    </row>
    <row r="91" spans="1:7" ht="15">
      <c r="A91" s="18"/>
      <c r="B91" s="10" t="s">
        <v>88</v>
      </c>
      <c r="C91" s="8"/>
      <c r="D91" s="8"/>
      <c r="E91" s="8"/>
      <c r="F91" s="27"/>
      <c r="G91" s="23"/>
    </row>
    <row r="92" spans="1:7" ht="15">
      <c r="A92" s="21"/>
      <c r="B92" s="10" t="s">
        <v>89</v>
      </c>
      <c r="C92" s="8"/>
      <c r="D92" s="8"/>
      <c r="E92" s="8"/>
      <c r="F92" s="20">
        <v>13782</v>
      </c>
      <c r="G92" s="23"/>
    </row>
    <row r="93" spans="1:7" ht="15">
      <c r="A93" s="21"/>
      <c r="B93" s="10" t="s">
        <v>90</v>
      </c>
      <c r="C93" s="8"/>
      <c r="D93" s="8"/>
      <c r="E93" s="8"/>
      <c r="F93" s="20">
        <v>243897</v>
      </c>
      <c r="G93" s="23"/>
    </row>
    <row r="94" spans="1:7" ht="15.75" thickBot="1">
      <c r="A94" s="62"/>
      <c r="B94" s="55" t="s">
        <v>91</v>
      </c>
      <c r="C94" s="7"/>
      <c r="D94" s="7"/>
      <c r="E94" s="7"/>
      <c r="F94" s="60">
        <v>142000</v>
      </c>
      <c r="G94" s="23"/>
    </row>
    <row r="95" spans="1:7" ht="15.75" thickTop="1">
      <c r="A95" s="80" t="s">
        <v>92</v>
      </c>
      <c r="B95" s="81"/>
      <c r="C95" s="81"/>
      <c r="D95" s="81"/>
      <c r="E95" s="81"/>
      <c r="F95" s="61">
        <f>SUM(F92:F94)</f>
        <v>399679</v>
      </c>
      <c r="G95" s="26"/>
    </row>
    <row r="96" spans="1:7" ht="15">
      <c r="A96" s="78" t="s">
        <v>93</v>
      </c>
      <c r="B96" s="79"/>
      <c r="C96" s="79"/>
      <c r="D96" s="79"/>
      <c r="E96" s="79"/>
      <c r="F96" s="25">
        <f>F95+F89+F71+F64+F58+F54+F49+F43+F39+F34+F27+F19</f>
        <v>18770000</v>
      </c>
      <c r="G96" s="26"/>
    </row>
    <row r="97" spans="1:7" ht="15">
      <c r="A97" s="29"/>
      <c r="B97" s="43"/>
      <c r="C97" s="43"/>
      <c r="D97" s="31"/>
      <c r="E97" s="17"/>
      <c r="F97" s="42"/>
      <c r="G97" s="11"/>
    </row>
    <row r="98" spans="1:6" ht="33" customHeight="1">
      <c r="A98" s="45"/>
      <c r="B98" s="71" t="s">
        <v>94</v>
      </c>
      <c r="C98" s="71"/>
      <c r="D98" s="71"/>
      <c r="E98" s="71"/>
      <c r="F98" s="72"/>
    </row>
    <row r="99" spans="1:6" ht="15">
      <c r="A99" s="46">
        <v>1</v>
      </c>
      <c r="B99" s="47" t="s">
        <v>95</v>
      </c>
      <c r="C99" s="48"/>
      <c r="D99" s="14"/>
      <c r="E99" s="8"/>
      <c r="F99" s="49">
        <v>796732</v>
      </c>
    </row>
    <row r="100" spans="1:6" ht="15">
      <c r="A100" s="46">
        <v>2</v>
      </c>
      <c r="B100" s="74" t="s">
        <v>96</v>
      </c>
      <c r="C100" s="75"/>
      <c r="D100" s="75"/>
      <c r="E100" s="8"/>
      <c r="F100" s="49">
        <v>2065758</v>
      </c>
    </row>
    <row r="101" spans="1:6" ht="15">
      <c r="A101" s="46">
        <v>3</v>
      </c>
      <c r="B101" s="73" t="s">
        <v>97</v>
      </c>
      <c r="C101" s="73"/>
      <c r="D101" s="14"/>
      <c r="E101" s="8"/>
      <c r="F101" s="49">
        <v>3217089</v>
      </c>
    </row>
    <row r="102" spans="1:6" ht="15">
      <c r="A102" s="46">
        <v>4</v>
      </c>
      <c r="B102" s="10" t="s">
        <v>98</v>
      </c>
      <c r="C102" s="10"/>
      <c r="D102" s="14"/>
      <c r="E102" s="8"/>
      <c r="F102" s="49">
        <v>243864</v>
      </c>
    </row>
    <row r="103" spans="1:6" ht="15">
      <c r="A103" s="46">
        <v>5</v>
      </c>
      <c r="B103" s="10" t="s">
        <v>99</v>
      </c>
      <c r="C103" s="10"/>
      <c r="D103" s="14"/>
      <c r="E103" s="8"/>
      <c r="F103" s="49">
        <v>177827</v>
      </c>
    </row>
    <row r="104" spans="1:6" ht="28.5" customHeight="1">
      <c r="A104" s="46">
        <v>6</v>
      </c>
      <c r="B104" s="71" t="s">
        <v>100</v>
      </c>
      <c r="C104" s="71"/>
      <c r="D104" s="14"/>
      <c r="E104" s="8"/>
      <c r="F104" s="49">
        <v>110000</v>
      </c>
    </row>
    <row r="105" spans="1:6" ht="15">
      <c r="A105" s="46">
        <v>7</v>
      </c>
      <c r="B105" s="50" t="s">
        <v>101</v>
      </c>
      <c r="C105" s="50"/>
      <c r="D105" s="14"/>
      <c r="E105" s="8"/>
      <c r="F105" s="49">
        <v>21000</v>
      </c>
    </row>
    <row r="106" spans="1:6" ht="15">
      <c r="A106" s="76" t="s">
        <v>102</v>
      </c>
      <c r="B106" s="77"/>
      <c r="C106" s="77"/>
      <c r="D106" s="51"/>
      <c r="E106" s="52"/>
      <c r="F106" s="53">
        <f>SUM(F99:F105)</f>
        <v>6632270</v>
      </c>
    </row>
    <row r="107" spans="1:6" ht="15">
      <c r="A107" s="65"/>
      <c r="B107" s="66"/>
      <c r="C107" s="67"/>
      <c r="D107" s="31"/>
      <c r="E107" s="17"/>
      <c r="F107" s="68"/>
    </row>
    <row r="108" spans="1:6" ht="15.75" thickBot="1">
      <c r="A108" s="69"/>
      <c r="B108" s="63"/>
      <c r="C108" s="64"/>
      <c r="D108" s="5"/>
      <c r="E108" s="7"/>
      <c r="F108" s="70"/>
    </row>
    <row r="109" spans="1:6" ht="15.75" thickTop="1">
      <c r="A109" s="13"/>
      <c r="B109" s="13"/>
      <c r="C109" s="48"/>
      <c r="D109" s="4"/>
      <c r="E109" s="8"/>
      <c r="F109" s="8"/>
    </row>
    <row r="110" spans="1:6" ht="15">
      <c r="A110" s="6"/>
      <c r="B110" s="6"/>
      <c r="C110" s="6"/>
      <c r="D110" s="6"/>
      <c r="E110" s="6"/>
      <c r="F110" s="6"/>
    </row>
    <row r="111" spans="1:6" ht="15">
      <c r="A111" s="6"/>
      <c r="B111" s="6"/>
      <c r="C111" s="6"/>
      <c r="D111" s="6"/>
      <c r="E111" s="6"/>
      <c r="F111" s="6"/>
    </row>
    <row r="112" spans="1:6" ht="15">
      <c r="A112" s="6"/>
      <c r="B112" s="6"/>
      <c r="C112" s="6"/>
      <c r="D112" s="6"/>
      <c r="E112" s="6"/>
      <c r="F112" s="6"/>
    </row>
    <row r="113" spans="1:6" ht="15">
      <c r="A113" s="6"/>
      <c r="B113" s="6"/>
      <c r="C113" s="6"/>
      <c r="D113" s="6"/>
      <c r="E113" s="6"/>
      <c r="F113" s="6"/>
    </row>
    <row r="114" spans="1:6" ht="15">
      <c r="A114" s="6"/>
      <c r="B114" s="6"/>
      <c r="C114" s="6"/>
      <c r="D114" s="6"/>
      <c r="E114" s="6"/>
      <c r="F114" s="6"/>
    </row>
    <row r="115" spans="1:6" ht="15">
      <c r="A115" s="6"/>
      <c r="B115" s="6"/>
      <c r="C115" s="6"/>
      <c r="D115" s="6"/>
      <c r="E115" s="6"/>
      <c r="F115" s="6"/>
    </row>
    <row r="116" spans="1:6" ht="15">
      <c r="A116" s="6"/>
      <c r="B116" s="6"/>
      <c r="C116" s="6"/>
      <c r="D116" s="6"/>
      <c r="E116" s="6"/>
      <c r="F116" s="6"/>
    </row>
    <row r="117" spans="1:6" ht="15">
      <c r="A117" s="6"/>
      <c r="B117" s="6"/>
      <c r="C117" s="6"/>
      <c r="D117" s="6"/>
      <c r="E117" s="6"/>
      <c r="F117" s="6"/>
    </row>
    <row r="118" spans="1:6" ht="15">
      <c r="A118" s="6"/>
      <c r="B118" s="6"/>
      <c r="C118" s="6"/>
      <c r="D118" s="6"/>
      <c r="E118" s="6"/>
      <c r="F118" s="6"/>
    </row>
    <row r="119" spans="1:6" ht="15">
      <c r="A119" s="6"/>
      <c r="B119" s="6"/>
      <c r="C119" s="6"/>
      <c r="D119" s="6"/>
      <c r="E119" s="6"/>
      <c r="F119" s="6"/>
    </row>
    <row r="120" spans="1:6" ht="15">
      <c r="A120" s="6"/>
      <c r="B120" s="6"/>
      <c r="C120" s="6"/>
      <c r="D120" s="6"/>
      <c r="E120" s="6"/>
      <c r="F120" s="6"/>
    </row>
    <row r="121" spans="1:6" ht="15">
      <c r="A121" s="6"/>
      <c r="B121" s="6"/>
      <c r="C121" s="6"/>
      <c r="D121" s="6"/>
      <c r="E121" s="6"/>
      <c r="F121" s="6"/>
    </row>
    <row r="122" spans="1:6" ht="15">
      <c r="A122" s="6"/>
      <c r="B122" s="6"/>
      <c r="C122" s="6"/>
      <c r="D122" s="6"/>
      <c r="E122" s="6"/>
      <c r="F122" s="6"/>
    </row>
    <row r="123" spans="1:6" ht="15">
      <c r="A123" s="6"/>
      <c r="B123" s="6"/>
      <c r="C123" s="6"/>
      <c r="D123" s="6"/>
      <c r="E123" s="6"/>
      <c r="F123" s="6"/>
    </row>
    <row r="124" spans="1:6" ht="15">
      <c r="A124" s="6"/>
      <c r="B124" s="6"/>
      <c r="C124" s="6"/>
      <c r="D124" s="6"/>
      <c r="E124" s="6"/>
      <c r="F124" s="6"/>
    </row>
    <row r="125" spans="1:6" ht="15">
      <c r="A125" s="6"/>
      <c r="B125" s="6"/>
      <c r="C125" s="6"/>
      <c r="D125" s="6"/>
      <c r="E125" s="6"/>
      <c r="F125" s="6"/>
    </row>
    <row r="126" spans="1:6" ht="15">
      <c r="A126" s="6"/>
      <c r="B126" s="6"/>
      <c r="C126" s="6"/>
      <c r="D126" s="6"/>
      <c r="E126" s="6"/>
      <c r="F126" s="6"/>
    </row>
    <row r="127" spans="1:6" ht="15">
      <c r="A127" s="6"/>
      <c r="B127" s="6"/>
      <c r="C127" s="6"/>
      <c r="D127" s="6"/>
      <c r="E127" s="6"/>
      <c r="F127" s="6"/>
    </row>
    <row r="128" spans="1:6" ht="15">
      <c r="A128" s="6"/>
      <c r="B128" s="6"/>
      <c r="C128" s="6"/>
      <c r="D128" s="6"/>
      <c r="E128" s="6"/>
      <c r="F128" s="6"/>
    </row>
    <row r="129" spans="1:6" ht="15">
      <c r="A129" s="6"/>
      <c r="B129" s="6"/>
      <c r="C129" s="6"/>
      <c r="D129" s="6"/>
      <c r="E129" s="6"/>
      <c r="F129" s="6"/>
    </row>
    <row r="130" spans="1:6" ht="15">
      <c r="A130" s="6"/>
      <c r="B130" s="6"/>
      <c r="C130" s="6"/>
      <c r="D130" s="6"/>
      <c r="E130" s="6"/>
      <c r="F130" s="6"/>
    </row>
    <row r="131" spans="1:6" ht="15">
      <c r="A131" s="6"/>
      <c r="B131" s="6"/>
      <c r="C131" s="6"/>
      <c r="D131" s="6"/>
      <c r="E131" s="6"/>
      <c r="F131" s="6"/>
    </row>
    <row r="132" spans="1:6" ht="15">
      <c r="A132" s="6"/>
      <c r="B132" s="6"/>
      <c r="C132" s="6"/>
      <c r="D132" s="6"/>
      <c r="E132" s="6"/>
      <c r="F132" s="6"/>
    </row>
    <row r="133" spans="1:6" ht="15">
      <c r="A133" s="6"/>
      <c r="B133" s="6"/>
      <c r="C133" s="6"/>
      <c r="D133" s="6"/>
      <c r="E133" s="6"/>
      <c r="F133" s="6"/>
    </row>
    <row r="134" spans="1:6" ht="15">
      <c r="A134" s="6"/>
      <c r="B134" s="6"/>
      <c r="C134" s="6"/>
      <c r="D134" s="6"/>
      <c r="E134" s="6"/>
      <c r="F134" s="6"/>
    </row>
    <row r="135" spans="1:6" ht="15">
      <c r="A135" s="6"/>
      <c r="B135" s="6"/>
      <c r="C135" s="6"/>
      <c r="D135" s="6"/>
      <c r="E135" s="6"/>
      <c r="F135" s="6"/>
    </row>
    <row r="136" spans="1:6" ht="15">
      <c r="A136" s="6"/>
      <c r="B136" s="6"/>
      <c r="C136" s="6"/>
      <c r="D136" s="6"/>
      <c r="E136" s="6"/>
      <c r="F136" s="6"/>
    </row>
    <row r="137" spans="1:6" ht="15">
      <c r="A137" s="6"/>
      <c r="B137" s="6"/>
      <c r="C137" s="6"/>
      <c r="D137" s="6"/>
      <c r="E137" s="6"/>
      <c r="F137" s="6"/>
    </row>
    <row r="138" spans="1:6" ht="15">
      <c r="A138" s="6"/>
      <c r="B138" s="6"/>
      <c r="C138" s="6"/>
      <c r="D138" s="6"/>
      <c r="E138" s="6"/>
      <c r="F138" s="6"/>
    </row>
    <row r="139" spans="1:6" ht="15">
      <c r="A139" s="6"/>
      <c r="B139" s="6"/>
      <c r="C139" s="6"/>
      <c r="D139" s="6"/>
      <c r="E139" s="6"/>
      <c r="F139" s="6"/>
    </row>
    <row r="140" spans="1:6" ht="15">
      <c r="A140" s="6"/>
      <c r="B140" s="6"/>
      <c r="C140" s="6"/>
      <c r="D140" s="6"/>
      <c r="E140" s="6"/>
      <c r="F140" s="6"/>
    </row>
  </sheetData>
  <sheetProtection selectLockedCells="1"/>
  <mergeCells count="21">
    <mergeCell ref="A39:E39"/>
    <mergeCell ref="A34:E34"/>
    <mergeCell ref="A4:F5"/>
    <mergeCell ref="A27:E27"/>
    <mergeCell ref="A1:F1"/>
    <mergeCell ref="A19:E19"/>
    <mergeCell ref="A2:F2"/>
    <mergeCell ref="A89:E89"/>
    <mergeCell ref="A95:E95"/>
    <mergeCell ref="A58:E58"/>
    <mergeCell ref="A54:E54"/>
    <mergeCell ref="A43:E43"/>
    <mergeCell ref="A49:E49"/>
    <mergeCell ref="A64:E64"/>
    <mergeCell ref="A71:E71"/>
    <mergeCell ref="B98:F98"/>
    <mergeCell ref="B101:C101"/>
    <mergeCell ref="B100:D100"/>
    <mergeCell ref="B104:C104"/>
    <mergeCell ref="A106:C106"/>
    <mergeCell ref="A96:E96"/>
  </mergeCells>
  <printOptions horizontalCentered="1"/>
  <pageMargins left="0.984251968503937" right="0.5118110236220472" top="0.7480314960629921" bottom="3.5039370078740157" header="0.2755905511811024" footer="2.9133858267716537"/>
  <pageSetup firstPageNumber="5" useFirstPageNumber="1" horizontalDpi="600" verticalDpi="600" orientation="portrait" paperSize="9" r:id="rId1"/>
  <headerFooter scaleWithDoc="0">
    <oddFooter>&amp;C&amp;"Times New Roman,Bold"&amp;11&amp;P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.:L4zy w4r3z:.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mahendra</dc:creator>
  <cp:keywords/>
  <dc:description/>
  <cp:lastModifiedBy>user</cp:lastModifiedBy>
  <cp:lastPrinted>2012-06-28T06:31:23Z</cp:lastPrinted>
  <dcterms:created xsi:type="dcterms:W3CDTF">2012-06-23T08:16:43Z</dcterms:created>
  <dcterms:modified xsi:type="dcterms:W3CDTF">2012-06-28T06:31:26Z</dcterms:modified>
  <cp:category/>
  <cp:version/>
  <cp:contentType/>
  <cp:contentStatus/>
</cp:coreProperties>
</file>